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<sst xmlns="http://schemas.openxmlformats.org/spreadsheetml/2006/main" count="42" uniqueCount="38">
  <si>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</si>
  <si>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</si>
  <si>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</si>
  <si>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</si>
  <si>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</si>
  <si>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</si>
  <si>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</si>
  <si>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</si>
  <si>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</si>
  <si>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</si>
  <si>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</si>
  <si>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</si>
  <si>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</si>
  <si>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</si>
  <si>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</si>
  <si>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</si>
  <si>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</si>
  <si>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</si>
  <si>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</si>
  <si>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</si>
  <si>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</si>
  <si>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</si>
  <si>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</si>
  <si>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</si>
  <si>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</si>
  <si>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</si>
  <si>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</si>
  <si>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</si>
  <si>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</si>
  <si>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</si>
  <si>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</si>
  <si>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</si>
  <si>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</si>
  <si>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</si>
  <si>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 xml:space="preserve">Долговая книга Юргинского муниципального округа по состоянию на 01.12.2021 года </t>
  </si>
  <si>
    <t>30.11.2021г.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</si>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</sst>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85" zoomScaleNormal="85" zoomScalePageLayoutView="0" workbookViewId="0" topLeftCell="A7">
      <selection activeCell="S18" sqref="S18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37</v>
      </c>
      <c r="N2" s="61"/>
      <c r="O2" s="61"/>
      <c r="P2" s="61"/>
    </row>
    <row r="3" spans="1:6" ht="15.75">
      <c r="A3" s="15"/>
      <c r="B3" s="15" t="s">
        <v>34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f>H13-M13</f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44084</v>
      </c>
      <c r="M14" s="53">
        <v>100000</v>
      </c>
      <c r="N14" s="39">
        <f aca="true" t="shared" si="0" ref="N14:N19">N13-M14</f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44090</v>
      </c>
      <c r="M15" s="53">
        <v>380000</v>
      </c>
      <c r="N15" s="39">
        <f t="shared" si="0"/>
        <v>2666800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44106</v>
      </c>
      <c r="M16" s="53">
        <v>100000</v>
      </c>
      <c r="N16" s="39">
        <f t="shared" si="0"/>
        <v>2566800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44123</v>
      </c>
      <c r="M17" s="53">
        <v>200000</v>
      </c>
      <c r="N17" s="39">
        <f t="shared" si="0"/>
        <v>2366800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44160</v>
      </c>
      <c r="M18" s="53">
        <v>100000</v>
      </c>
      <c r="N18" s="39">
        <f t="shared" si="0"/>
        <v>2266800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44225</v>
      </c>
      <c r="M19" s="53">
        <v>200000</v>
      </c>
      <c r="N19" s="39">
        <f t="shared" si="0"/>
        <v>2066800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44245</v>
      </c>
      <c r="M20" s="53">
        <v>100000</v>
      </c>
      <c r="N20" s="39">
        <f aca="true" t="shared" si="1" ref="N20:N25">N19-M20</f>
        <v>1966800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44280</v>
      </c>
      <c r="M21" s="53">
        <v>200000</v>
      </c>
      <c r="N21" s="39">
        <f t="shared" si="1"/>
        <v>1766800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44305</v>
      </c>
      <c r="M22" s="53">
        <v>100000</v>
      </c>
      <c r="N22" s="39">
        <f t="shared" si="1"/>
        <v>1666800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44329</v>
      </c>
      <c r="M23" s="53">
        <v>100000</v>
      </c>
      <c r="N23" s="39">
        <f t="shared" si="1"/>
        <v>1566800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44368</v>
      </c>
      <c r="M24" s="53">
        <v>100000</v>
      </c>
      <c r="N24" s="39">
        <f t="shared" si="1"/>
        <v>1466800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44389</v>
      </c>
      <c r="M25" s="53">
        <v>100000</v>
      </c>
      <c r="N25" s="39">
        <f t="shared" si="1"/>
        <v>1366800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 t="s">
        <v>33</v>
      </c>
      <c r="M26" s="53">
        <v>100000</v>
      </c>
      <c r="N26" s="39">
        <f>N25-M26</f>
        <v>1266800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>
        <v>44461</v>
      </c>
      <c r="M27" s="53">
        <v>100000</v>
      </c>
      <c r="N27" s="39">
        <f>N26-M27</f>
        <v>1166800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44489</v>
      </c>
      <c r="M28" s="53">
        <v>100000</v>
      </c>
      <c r="N28" s="39">
        <f>N27-M28</f>
        <v>1066800</v>
      </c>
      <c r="O28" s="2"/>
      <c r="P28" s="37"/>
    </row>
    <row r="29" spans="1:16" ht="12.75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41">
        <v>44517</v>
      </c>
      <c r="M29" s="53">
        <v>100000</v>
      </c>
      <c r="N29" s="39">
        <f>N28-M29</f>
        <v>966800</v>
      </c>
      <c r="O29" s="2"/>
      <c r="P29" s="2"/>
    </row>
    <row r="30" spans="1:16" ht="12.75">
      <c r="A30" s="12" t="s">
        <v>5</v>
      </c>
      <c r="B30" s="12"/>
      <c r="C30" s="13"/>
      <c r="D30" s="13"/>
      <c r="E30" s="13"/>
      <c r="F30" s="35">
        <f>F13+F29</f>
        <v>3400200</v>
      </c>
      <c r="G30" s="13"/>
      <c r="H30" s="35">
        <f>H13+H29</f>
        <v>3400200</v>
      </c>
      <c r="I30" s="13"/>
      <c r="J30" s="13"/>
      <c r="K30" s="13"/>
      <c r="L30" s="13"/>
      <c r="M30" s="54">
        <f>M13+M18+M14+M15+M16+M17+M29+M19+M20+M21+M22+M23+M24+M25+M26+M27+M28</f>
        <v>2433400</v>
      </c>
      <c r="N30" s="35">
        <f>H30-M30</f>
        <v>966800</v>
      </c>
      <c r="O30" s="36">
        <f>O13+O29</f>
        <v>0</v>
      </c>
      <c r="P30" s="13"/>
    </row>
    <row r="31" spans="1:16" s="25" customFormat="1" ht="15.75">
      <c r="A31" s="29" t="s">
        <v>28</v>
      </c>
      <c r="B31" s="24"/>
      <c r="C31" s="24"/>
      <c r="D31" s="24"/>
      <c r="E31" s="24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s="25" customFormat="1" ht="15.75">
      <c r="A32" s="34">
        <v>1</v>
      </c>
      <c r="B32" s="24"/>
      <c r="C32" s="24"/>
      <c r="D32" s="24"/>
      <c r="E32" s="24"/>
      <c r="F32" s="42"/>
      <c r="G32" s="42"/>
      <c r="H32" s="42"/>
      <c r="I32" s="39"/>
      <c r="J32" s="22"/>
      <c r="K32" s="43"/>
      <c r="L32" s="39"/>
      <c r="M32" s="40"/>
      <c r="N32" s="39"/>
      <c r="O32" s="44"/>
      <c r="P32" s="22"/>
    </row>
    <row r="33" spans="1:16" s="25" customFormat="1" ht="15.75">
      <c r="A33" s="34">
        <v>2</v>
      </c>
      <c r="B33" s="4"/>
      <c r="C33" s="1"/>
      <c r="D33" s="4"/>
      <c r="E33" s="9"/>
      <c r="F33" s="40"/>
      <c r="G33" s="39"/>
      <c r="H33" s="39"/>
      <c r="I33" s="39"/>
      <c r="J33" s="22"/>
      <c r="K33" s="41"/>
      <c r="L33" s="39"/>
      <c r="M33" s="40"/>
      <c r="N33" s="39"/>
      <c r="O33" s="44"/>
      <c r="P33" s="22"/>
    </row>
    <row r="34" spans="1:16" s="23" customFormat="1" ht="24" customHeight="1">
      <c r="A34" s="21" t="s">
        <v>5</v>
      </c>
      <c r="B34" s="26"/>
      <c r="C34" s="26"/>
      <c r="D34" s="26"/>
      <c r="E34" s="26"/>
      <c r="F34" s="45">
        <f>F32+F33</f>
        <v>0</v>
      </c>
      <c r="G34" s="46"/>
      <c r="H34" s="46">
        <f>H32+H33</f>
        <v>0</v>
      </c>
      <c r="I34" s="46"/>
      <c r="J34" s="46"/>
      <c r="K34" s="46"/>
      <c r="L34" s="46"/>
      <c r="M34" s="46">
        <f>SUM(M32:M33)</f>
        <v>0</v>
      </c>
      <c r="N34" s="46">
        <f>SUM(N32:N33)</f>
        <v>0</v>
      </c>
      <c r="O34" s="46">
        <f>SUM(O32:O33)</f>
        <v>0</v>
      </c>
      <c r="P34" s="47"/>
    </row>
    <row r="35" spans="1:16" s="25" customFormat="1" ht="15.75">
      <c r="A35" s="24" t="s">
        <v>29</v>
      </c>
      <c r="B35" s="24"/>
      <c r="C35" s="24"/>
      <c r="D35" s="24"/>
      <c r="E35" s="24"/>
      <c r="F35" s="42"/>
      <c r="G35" s="42"/>
      <c r="H35" s="42"/>
      <c r="I35" s="42"/>
      <c r="J35" s="42"/>
      <c r="K35" s="42"/>
      <c r="L35" s="42"/>
      <c r="M35" s="42"/>
      <c r="N35" s="42"/>
      <c r="O35" s="48"/>
      <c r="P35" s="42"/>
    </row>
    <row r="36" spans="1:16" ht="12" customHeight="1">
      <c r="A36" s="5">
        <v>1</v>
      </c>
      <c r="B36" s="17"/>
      <c r="C36" s="18"/>
      <c r="D36" s="18"/>
      <c r="E36" s="18"/>
      <c r="F36" s="19"/>
      <c r="G36" s="49"/>
      <c r="H36" s="49"/>
      <c r="I36" s="49"/>
      <c r="J36" s="22"/>
      <c r="K36" s="19"/>
      <c r="L36" s="49"/>
      <c r="M36" s="20"/>
      <c r="N36" s="49"/>
      <c r="O36" s="44">
        <f>L36-N36</f>
        <v>0</v>
      </c>
      <c r="P36" s="55"/>
    </row>
    <row r="37" spans="1:16" ht="13.5" customHeight="1">
      <c r="A37" s="5">
        <v>2</v>
      </c>
      <c r="B37" s="17"/>
      <c r="C37" s="18"/>
      <c r="D37" s="18"/>
      <c r="E37" s="18"/>
      <c r="F37" s="19"/>
      <c r="G37" s="49"/>
      <c r="H37" s="49"/>
      <c r="I37" s="49"/>
      <c r="J37" s="22"/>
      <c r="K37" s="19"/>
      <c r="L37" s="49"/>
      <c r="M37" s="20"/>
      <c r="N37" s="49"/>
      <c r="O37" s="44">
        <f>L37-N37</f>
        <v>0</v>
      </c>
      <c r="P37" s="56"/>
    </row>
    <row r="38" spans="1:16" s="23" customFormat="1" ht="15.75" customHeight="1">
      <c r="A38" s="57" t="s">
        <v>5</v>
      </c>
      <c r="B38" s="58"/>
      <c r="C38" s="21"/>
      <c r="D38" s="21"/>
      <c r="E38" s="21"/>
      <c r="F38" s="50">
        <f>F36+F37</f>
        <v>0</v>
      </c>
      <c r="G38" s="51"/>
      <c r="H38" s="51">
        <f>H36+H37</f>
        <v>0</v>
      </c>
      <c r="I38" s="51"/>
      <c r="J38" s="47"/>
      <c r="K38" s="47"/>
      <c r="L38" s="51"/>
      <c r="M38" s="51">
        <f>SUM(M36:M37)</f>
        <v>0</v>
      </c>
      <c r="N38" s="51">
        <f>SUM(N36:N37)</f>
        <v>0</v>
      </c>
      <c r="O38" s="51">
        <f>SUM(O36:O37)</f>
        <v>0</v>
      </c>
      <c r="P38" s="47"/>
    </row>
    <row r="39" spans="1:16" s="33" customFormat="1" ht="27" customHeight="1">
      <c r="A39" s="24" t="s">
        <v>36</v>
      </c>
      <c r="B39" s="24"/>
      <c r="C39" s="24"/>
      <c r="D39" s="24"/>
      <c r="E39" s="24"/>
      <c r="F39" s="42"/>
      <c r="G39" s="42"/>
      <c r="H39" s="42"/>
      <c r="I39" s="42"/>
      <c r="J39" s="42"/>
      <c r="K39" s="42"/>
      <c r="L39" s="42"/>
      <c r="M39" s="42"/>
      <c r="N39" s="42"/>
      <c r="O39" s="48"/>
      <c r="P39" s="42"/>
    </row>
    <row r="40" spans="1:16" ht="12.75">
      <c r="A40" s="5">
        <v>1</v>
      </c>
      <c r="B40" s="17"/>
      <c r="C40" s="18"/>
      <c r="D40" s="18"/>
      <c r="E40" s="18"/>
      <c r="F40" s="19"/>
      <c r="G40" s="49"/>
      <c r="H40" s="49"/>
      <c r="I40" s="49"/>
      <c r="J40" s="22"/>
      <c r="K40" s="19"/>
      <c r="L40" s="49"/>
      <c r="M40" s="20"/>
      <c r="N40" s="49"/>
      <c r="O40" s="44">
        <f>L40-N40</f>
        <v>0</v>
      </c>
      <c r="P40" s="55"/>
    </row>
    <row r="41" spans="1:16" ht="12.75">
      <c r="A41" s="5">
        <v>2</v>
      </c>
      <c r="B41" s="17"/>
      <c r="C41" s="18"/>
      <c r="D41" s="18"/>
      <c r="E41" s="18"/>
      <c r="F41" s="19"/>
      <c r="G41" s="49"/>
      <c r="H41" s="49"/>
      <c r="I41" s="49"/>
      <c r="J41" s="22"/>
      <c r="K41" s="19"/>
      <c r="L41" s="49"/>
      <c r="M41" s="20"/>
      <c r="N41" s="49"/>
      <c r="O41" s="44">
        <f>L41-N41</f>
        <v>0</v>
      </c>
      <c r="P41" s="56"/>
    </row>
    <row r="42" spans="1:16" ht="12.75">
      <c r="A42" s="57" t="s">
        <v>5</v>
      </c>
      <c r="B42" s="58"/>
      <c r="C42" s="21"/>
      <c r="D42" s="21"/>
      <c r="E42" s="21"/>
      <c r="F42" s="50">
        <f>F40+F41</f>
        <v>0</v>
      </c>
      <c r="G42" s="51"/>
      <c r="H42" s="51">
        <f>H40+H41</f>
        <v>0</v>
      </c>
      <c r="I42" s="51"/>
      <c r="J42" s="47"/>
      <c r="K42" s="47"/>
      <c r="L42" s="51"/>
      <c r="M42" s="51">
        <f>SUM(M40:M41)</f>
        <v>0</v>
      </c>
      <c r="N42" s="51">
        <f>SUM(N40:N41)</f>
        <v>0</v>
      </c>
      <c r="O42" s="51">
        <f>SUM(O40:O41)</f>
        <v>0</v>
      </c>
      <c r="P42" s="47"/>
    </row>
    <row r="43" spans="1:16" ht="15" customHeight="1">
      <c r="A43" s="31" t="s">
        <v>6</v>
      </c>
      <c r="B43" s="31"/>
      <c r="C43" s="32"/>
      <c r="D43" s="32"/>
      <c r="E43" s="32"/>
      <c r="F43" s="38">
        <f>F10+F30+F34+F38+F42</f>
        <v>3400200</v>
      </c>
      <c r="G43" s="52"/>
      <c r="H43" s="52">
        <f>H34+H38+H10+H30</f>
        <v>3400200</v>
      </c>
      <c r="I43" s="52"/>
      <c r="J43" s="32"/>
      <c r="K43" s="32"/>
      <c r="L43" s="52"/>
      <c r="M43" s="38">
        <f>M10+M30+M34+M38+M42</f>
        <v>2433400</v>
      </c>
      <c r="N43" s="52">
        <f>N34+N38+N10+N30+N42</f>
        <v>966800</v>
      </c>
      <c r="O43" s="52">
        <f>O34+O38+O10</f>
        <v>0</v>
      </c>
      <c r="P43" s="32"/>
    </row>
    <row r="45" spans="1:6" ht="39.75" customHeight="1">
      <c r="A45" s="14" t="s">
        <v>30</v>
      </c>
      <c r="B45" s="14"/>
      <c r="C45" s="14"/>
      <c r="D45" s="14"/>
      <c r="E45" s="14"/>
      <c r="F45" s="14"/>
    </row>
    <row r="46" spans="1:6" ht="17.25" customHeight="1">
      <c r="A46" s="14" t="s">
        <v>31</v>
      </c>
      <c r="B46" s="14"/>
      <c r="C46" s="14"/>
      <c r="D46" s="14"/>
      <c r="E46" s="14"/>
      <c r="F46" s="14" t="s">
        <v>32</v>
      </c>
    </row>
    <row r="49" spans="1:7" ht="12.75">
      <c r="A49" s="14" t="s">
        <v>8</v>
      </c>
      <c r="B49" s="14"/>
      <c r="C49" s="14"/>
      <c r="D49" s="14"/>
      <c r="E49" s="14"/>
      <c r="F49" s="14" t="s">
        <v>10</v>
      </c>
      <c r="G49" s="14"/>
    </row>
    <row r="50" spans="1:3" ht="12.75">
      <c r="A50" s="60" t="s">
        <v>9</v>
      </c>
      <c r="B50" s="60"/>
      <c r="C50" s="60"/>
    </row>
    <row r="51" spans="1:2" ht="12.75">
      <c r="A51" s="16"/>
      <c r="B51" s="16" t="s">
        <v>35</v>
      </c>
    </row>
  </sheetData>
  <sheetProtection/>
  <mergeCells count="7">
    <mergeCell ref="P40:P41"/>
    <mergeCell ref="A42:B42"/>
    <mergeCell ref="M1:P1"/>
    <mergeCell ref="A38:B38"/>
    <mergeCell ref="P36:P37"/>
    <mergeCell ref="A50:C50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2021-12-20T09:24:12Z</dcterms:modified>
  <cp:category/>
  <cp:version/>
  <cp:contentType/>
  <cp:contentStatus/>
</cp:coreProperties>
</file>