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<sst xmlns="http://schemas.openxmlformats.org/spreadsheetml/2006/main" count="42" uniqueCount="38">
  <si>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</si>
  <si>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</si>
  <si>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</si>
  <si>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</si>
  <si>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</si>
  <si>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</si>
  <si>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</si>
  <si>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</si>
  <si>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</si>
  <si>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</si>
  <si>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</si>
  <si>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</si>
  <si>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</si>
  <si>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</si>
  <si>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</si>
  <si>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</si>
  <si>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</si>
  <si>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</si>
  <si>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</si>
  <si>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</si>
  <si>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</si>
  <si>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</si>
  <si>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</si>
  <si>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</si>
  <si>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</si>
  <si>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</si>
  <si>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</si>
  <si>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</si>
  <si>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</si>
  <si>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</si>
  <si>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</si>
  <si>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</si>
  <si>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</si>
  <si>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</si>
  <si>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</si>
  <si>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</si>
  <si>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01.03.2022 года </t>
  </si>
  <si>
    <t>28.02.2022г.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</si>
</sst>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85" zoomScaleNormal="85" zoomScalePageLayoutView="0" workbookViewId="0" topLeftCell="A1">
      <selection activeCell="I53" sqref="I53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2" t="s">
        <v>5</v>
      </c>
      <c r="B35" s="12"/>
      <c r="C35" s="13"/>
      <c r="D35" s="13"/>
      <c r="E35" s="13"/>
      <c r="F35" s="35">
        <f>F13</f>
        <v>3400200</v>
      </c>
      <c r="G35" s="13"/>
      <c r="H35" s="35">
        <f>H13</f>
        <v>3400200</v>
      </c>
      <c r="I35" s="13"/>
      <c r="J35" s="13"/>
      <c r="K35" s="13"/>
      <c r="L35" s="13"/>
      <c r="M35" s="54">
        <f>M13+M18+M14+M15+M16+M17+M19+M20+M21+M22+M23+M24+M25+M26+M27+M28+M29+M30+M34+M31+M32+M33</f>
        <v>2833400</v>
      </c>
      <c r="N35" s="35">
        <f>H35-M35</f>
        <v>566800</v>
      </c>
      <c r="O35" s="36">
        <f>O13</f>
        <v>0</v>
      </c>
      <c r="P35" s="13"/>
    </row>
    <row r="36" spans="1:16" s="25" customFormat="1" ht="15.75">
      <c r="A36" s="29" t="s">
        <v>28</v>
      </c>
      <c r="B36" s="24"/>
      <c r="C36" s="24"/>
      <c r="D36" s="24"/>
      <c r="E36" s="24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25" customFormat="1" ht="15.75">
      <c r="A37" s="34">
        <v>1</v>
      </c>
      <c r="B37" s="24"/>
      <c r="C37" s="24"/>
      <c r="D37" s="24"/>
      <c r="E37" s="24"/>
      <c r="F37" s="42"/>
      <c r="G37" s="42"/>
      <c r="H37" s="42"/>
      <c r="I37" s="39"/>
      <c r="J37" s="22"/>
      <c r="K37" s="43"/>
      <c r="L37" s="39"/>
      <c r="M37" s="40"/>
      <c r="N37" s="39"/>
      <c r="O37" s="44"/>
      <c r="P37" s="22"/>
    </row>
    <row r="38" spans="1:16" s="25" customFormat="1" ht="15.75">
      <c r="A38" s="34">
        <v>2</v>
      </c>
      <c r="B38" s="4"/>
      <c r="C38" s="1"/>
      <c r="D38" s="4"/>
      <c r="E38" s="9"/>
      <c r="F38" s="40"/>
      <c r="G38" s="39"/>
      <c r="H38" s="39"/>
      <c r="I38" s="39"/>
      <c r="J38" s="22"/>
      <c r="K38" s="41"/>
      <c r="L38" s="39"/>
      <c r="M38" s="40"/>
      <c r="N38" s="39"/>
      <c r="O38" s="44"/>
      <c r="P38" s="22"/>
    </row>
    <row r="39" spans="1:16" s="23" customFormat="1" ht="24" customHeight="1">
      <c r="A39" s="21" t="s">
        <v>5</v>
      </c>
      <c r="B39" s="26"/>
      <c r="C39" s="26"/>
      <c r="D39" s="26"/>
      <c r="E39" s="26"/>
      <c r="F39" s="45">
        <f>F37+F38</f>
        <v>0</v>
      </c>
      <c r="G39" s="46"/>
      <c r="H39" s="46">
        <f>H37+H38</f>
        <v>0</v>
      </c>
      <c r="I39" s="46"/>
      <c r="J39" s="46"/>
      <c r="K39" s="46"/>
      <c r="L39" s="46"/>
      <c r="M39" s="46">
        <f>SUM(M37:M38)</f>
        <v>0</v>
      </c>
      <c r="N39" s="46">
        <f>SUM(N37:N38)</f>
        <v>0</v>
      </c>
      <c r="O39" s="46">
        <f>SUM(O37:O38)</f>
        <v>0</v>
      </c>
      <c r="P39" s="47"/>
    </row>
    <row r="40" spans="1:16" s="25" customFormat="1" ht="15.75">
      <c r="A40" s="24" t="s">
        <v>29</v>
      </c>
      <c r="B40" s="24"/>
      <c r="C40" s="24"/>
      <c r="D40" s="24"/>
      <c r="E40" s="24"/>
      <c r="F40" s="42"/>
      <c r="G40" s="42"/>
      <c r="H40" s="42"/>
      <c r="I40" s="42"/>
      <c r="J40" s="42"/>
      <c r="K40" s="42"/>
      <c r="L40" s="42"/>
      <c r="M40" s="42"/>
      <c r="N40" s="42"/>
      <c r="O40" s="48"/>
      <c r="P40" s="42"/>
    </row>
    <row r="41" spans="1:16" ht="12" customHeight="1">
      <c r="A41" s="5">
        <v>1</v>
      </c>
      <c r="B41" s="17"/>
      <c r="C41" s="18"/>
      <c r="D41" s="18"/>
      <c r="E41" s="18"/>
      <c r="F41" s="19"/>
      <c r="G41" s="49"/>
      <c r="H41" s="49"/>
      <c r="I41" s="49"/>
      <c r="J41" s="22"/>
      <c r="K41" s="19"/>
      <c r="L41" s="49"/>
      <c r="M41" s="20"/>
      <c r="N41" s="49"/>
      <c r="O41" s="44">
        <f>L41-N41</f>
        <v>0</v>
      </c>
      <c r="P41" s="55"/>
    </row>
    <row r="42" spans="1:16" ht="13.5" customHeight="1">
      <c r="A42" s="5">
        <v>2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6"/>
    </row>
    <row r="43" spans="1:16" s="23" customFormat="1" ht="15.75" customHeight="1">
      <c r="A43" s="57" t="s">
        <v>5</v>
      </c>
      <c r="B43" s="58"/>
      <c r="C43" s="21"/>
      <c r="D43" s="21"/>
      <c r="E43" s="21"/>
      <c r="F43" s="50">
        <f>F41+F42</f>
        <v>0</v>
      </c>
      <c r="G43" s="51"/>
      <c r="H43" s="51">
        <f>H41+H42</f>
        <v>0</v>
      </c>
      <c r="I43" s="51"/>
      <c r="J43" s="47"/>
      <c r="K43" s="47"/>
      <c r="L43" s="51"/>
      <c r="M43" s="51">
        <f>SUM(M41:M42)</f>
        <v>0</v>
      </c>
      <c r="N43" s="51">
        <f>SUM(N41:N42)</f>
        <v>0</v>
      </c>
      <c r="O43" s="51">
        <f>SUM(O41:O42)</f>
        <v>0</v>
      </c>
      <c r="P43" s="47"/>
    </row>
    <row r="44" spans="1:16" s="33" customFormat="1" ht="27" customHeight="1">
      <c r="A44" s="24" t="s">
        <v>34</v>
      </c>
      <c r="B44" s="24"/>
      <c r="C44" s="24"/>
      <c r="D44" s="24"/>
      <c r="E44" s="24"/>
      <c r="F44" s="42"/>
      <c r="G44" s="42"/>
      <c r="H44" s="42"/>
      <c r="I44" s="42"/>
      <c r="J44" s="42"/>
      <c r="K44" s="42"/>
      <c r="L44" s="42"/>
      <c r="M44" s="42"/>
      <c r="N44" s="42"/>
      <c r="O44" s="48"/>
      <c r="P44" s="42"/>
    </row>
    <row r="45" spans="1:16" ht="12.75">
      <c r="A45" s="5">
        <v>1</v>
      </c>
      <c r="B45" s="17"/>
      <c r="C45" s="18"/>
      <c r="D45" s="18"/>
      <c r="E45" s="18"/>
      <c r="F45" s="19"/>
      <c r="G45" s="49"/>
      <c r="H45" s="49"/>
      <c r="I45" s="49"/>
      <c r="J45" s="22"/>
      <c r="K45" s="19"/>
      <c r="L45" s="49"/>
      <c r="M45" s="20"/>
      <c r="N45" s="49"/>
      <c r="O45" s="44">
        <f>L45-N45</f>
        <v>0</v>
      </c>
      <c r="P45" s="55"/>
    </row>
    <row r="46" spans="1:16" ht="12.75">
      <c r="A46" s="5">
        <v>2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6"/>
    </row>
    <row r="47" spans="1:16" ht="12.75">
      <c r="A47" s="57" t="s">
        <v>5</v>
      </c>
      <c r="B47" s="58"/>
      <c r="C47" s="21"/>
      <c r="D47" s="21"/>
      <c r="E47" s="21"/>
      <c r="F47" s="50">
        <f>F45+F46</f>
        <v>0</v>
      </c>
      <c r="G47" s="51"/>
      <c r="H47" s="51">
        <f>H45+H46</f>
        <v>0</v>
      </c>
      <c r="I47" s="51"/>
      <c r="J47" s="47"/>
      <c r="K47" s="47"/>
      <c r="L47" s="51"/>
      <c r="M47" s="51">
        <f>SUM(M45:M46)</f>
        <v>0</v>
      </c>
      <c r="N47" s="51">
        <f>SUM(N45:N46)</f>
        <v>0</v>
      </c>
      <c r="O47" s="51">
        <f>SUM(O45:O46)</f>
        <v>0</v>
      </c>
      <c r="P47" s="47"/>
    </row>
    <row r="48" spans="1:16" ht="15" customHeight="1">
      <c r="A48" s="31" t="s">
        <v>6</v>
      </c>
      <c r="B48" s="31"/>
      <c r="C48" s="32"/>
      <c r="D48" s="32"/>
      <c r="E48" s="32"/>
      <c r="F48" s="38">
        <f>F10+F35+F39+F43+F47</f>
        <v>3400200</v>
      </c>
      <c r="G48" s="52"/>
      <c r="H48" s="52">
        <f>H39+H43+H10+H35</f>
        <v>3400200</v>
      </c>
      <c r="I48" s="52"/>
      <c r="J48" s="32"/>
      <c r="K48" s="32"/>
      <c r="L48" s="52"/>
      <c r="M48" s="38">
        <f>M10+M35+M39+M43+M47</f>
        <v>2833400</v>
      </c>
      <c r="N48" s="52">
        <f>N39+N43+N10+N35+N47</f>
        <v>566800</v>
      </c>
      <c r="O48" s="52">
        <f>O39+O43+O10</f>
        <v>0</v>
      </c>
      <c r="P48" s="32"/>
    </row>
    <row r="50" spans="1:6" ht="39.75" customHeight="1">
      <c r="A50" s="14" t="s">
        <v>30</v>
      </c>
      <c r="B50" s="14"/>
      <c r="C50" s="14"/>
      <c r="D50" s="14"/>
      <c r="E50" s="14"/>
      <c r="F50" s="14"/>
    </row>
    <row r="51" spans="1:6" ht="17.25" customHeight="1">
      <c r="A51" s="14" t="s">
        <v>31</v>
      </c>
      <c r="B51" s="14"/>
      <c r="C51" s="14"/>
      <c r="D51" s="14"/>
      <c r="E51" s="14"/>
      <c r="F51" s="14" t="s">
        <v>32</v>
      </c>
    </row>
    <row r="54" spans="1:7" ht="12.75">
      <c r="A54" s="14" t="s">
        <v>8</v>
      </c>
      <c r="B54" s="14"/>
      <c r="C54" s="14"/>
      <c r="D54" s="14"/>
      <c r="E54" s="14"/>
      <c r="F54" s="14" t="s">
        <v>10</v>
      </c>
      <c r="G54" s="14"/>
    </row>
    <row r="55" spans="1:3" ht="12.75">
      <c r="A55" s="60" t="s">
        <v>9</v>
      </c>
      <c r="B55" s="60"/>
      <c r="C55" s="60"/>
    </row>
    <row r="56" spans="1:2" ht="12.75">
      <c r="A56" s="16"/>
      <c r="B56" s="16" t="s">
        <v>37</v>
      </c>
    </row>
  </sheetData>
  <sheetProtection/>
  <mergeCells count="7">
    <mergeCell ref="P45:P46"/>
    <mergeCell ref="A47:B47"/>
    <mergeCell ref="M1:P1"/>
    <mergeCell ref="A43:B43"/>
    <mergeCell ref="P41:P42"/>
    <mergeCell ref="A55:C55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2022-02-28T03:40:18Z</dcterms:modified>
  <cp:category/>
  <cp:version/>
  <cp:contentType/>
  <cp:contentStatus/>
</cp:coreProperties>
</file>